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915" windowHeight="10290"/>
  </bookViews>
  <sheets>
    <sheet name="3 étudiant" sheetId="2" r:id="rId1"/>
    <sheet name="3 corrigé" sheetId="3" r:id="rId2"/>
    <sheet name="4 étudiant" sheetId="1" r:id="rId3"/>
    <sheet name="4 corrigé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B5" i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4"/>
  <c r="B3"/>
  <c r="B3" i="4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D2"/>
  <c r="C27" l="1"/>
  <c r="D27" s="1"/>
  <c r="D29" s="1"/>
  <c r="D30" s="1"/>
  <c r="G11" i="3"/>
  <c r="F11"/>
  <c r="G10"/>
  <c r="F10"/>
  <c r="F9"/>
  <c r="F8"/>
  <c r="F6"/>
  <c r="F5"/>
</calcChain>
</file>

<file path=xl/sharedStrings.xml><?xml version="1.0" encoding="utf-8"?>
<sst xmlns="http://schemas.openxmlformats.org/spreadsheetml/2006/main" count="112" uniqueCount="58">
  <si>
    <t>Date</t>
  </si>
  <si>
    <t>jeudi 18 septembre 2014</t>
  </si>
  <si>
    <t>vendredi 19 septembre 2014</t>
  </si>
  <si>
    <t>samedi 20 septembre 2014</t>
  </si>
  <si>
    <t>dimanche 21 septembre 2014</t>
  </si>
  <si>
    <t>lundi 22 septembre 2014</t>
  </si>
  <si>
    <t>mardi 23 septembre 2014</t>
  </si>
  <si>
    <t>mercredi 24 septembre 2014</t>
  </si>
  <si>
    <t>jeudi 25 septembre 2014</t>
  </si>
  <si>
    <t>vendredi 26 septembre 2014</t>
  </si>
  <si>
    <t>samedi 27 septembre 2014</t>
  </si>
  <si>
    <t>dimanche 28 septembre 2014</t>
  </si>
  <si>
    <t>lundi 29 septembre 2014</t>
  </si>
  <si>
    <t>mardi 30 septembre 2014</t>
  </si>
  <si>
    <t>mercredi 1 octobre 2014</t>
  </si>
  <si>
    <t>jeudi 2 octobre 2014</t>
  </si>
  <si>
    <t>vendredi 3 octobre 2014</t>
  </si>
  <si>
    <t>samedi 4 octobre 2014</t>
  </si>
  <si>
    <t>dimanche 5 octobre 2014</t>
  </si>
  <si>
    <t>lundi 6 octobre 2014</t>
  </si>
  <si>
    <t>mardi 7 octobre 2014</t>
  </si>
  <si>
    <t>mercredi 8 octobre 2014</t>
  </si>
  <si>
    <t>jeudi 9 octobre 2014</t>
  </si>
  <si>
    <t>vendredi 10 octobre 2014</t>
  </si>
  <si>
    <t>samedi 11 octobre 2014</t>
  </si>
  <si>
    <t>dimanche 12 octobre 2014</t>
  </si>
  <si>
    <t>http://fr.exchangerates.org.uk/historiques/EUR-JPY.html</t>
  </si>
  <si>
    <t xml:space="preserve">En France </t>
  </si>
  <si>
    <t>en k€</t>
  </si>
  <si>
    <t>Au Japon</t>
  </si>
  <si>
    <t>en k¥</t>
  </si>
  <si>
    <t>Minimum</t>
  </si>
  <si>
    <t>Me</t>
  </si>
  <si>
    <t>Maximum</t>
  </si>
  <si>
    <t>Etude des salaires en yens et en euros</t>
  </si>
  <si>
    <t>France</t>
  </si>
  <si>
    <t>Japon</t>
  </si>
  <si>
    <t>Fréquence</t>
  </si>
  <si>
    <t>[ Min; D1 ]</t>
  </si>
  <si>
    <t>] D1; Q1 ]</t>
  </si>
  <si>
    <t>] Q1;Me ]</t>
  </si>
  <si>
    <t>] Me;Q3 ]</t>
  </si>
  <si>
    <t>] Q3; D9 ]</t>
  </si>
  <si>
    <t>] D9;Max ]</t>
  </si>
  <si>
    <t>Moyenne</t>
  </si>
  <si>
    <t>Ecart type</t>
  </si>
  <si>
    <r>
      <t xml:space="preserve">Centre </t>
    </r>
    <r>
      <rPr>
        <i/>
        <sz val="12"/>
        <color theme="1"/>
        <rFont val="Calibri"/>
        <family val="2"/>
        <scheme val="minor"/>
      </rPr>
      <t>c</t>
    </r>
    <r>
      <rPr>
        <i/>
        <vertAlign val="subscript"/>
        <sz val="12"/>
        <color theme="1"/>
        <rFont val="Calibri"/>
        <family val="2"/>
        <scheme val="minor"/>
      </rPr>
      <t>i</t>
    </r>
  </si>
  <si>
    <r>
      <t xml:space="preserve">Centre </t>
    </r>
    <r>
      <rPr>
        <b/>
        <i/>
        <sz val="12"/>
        <color rgb="FF000000"/>
        <rFont val="Calibri"/>
        <family val="2"/>
      </rPr>
      <t>c’</t>
    </r>
    <r>
      <rPr>
        <b/>
        <i/>
        <vertAlign val="subscript"/>
        <sz val="12"/>
        <color rgb="FF000000"/>
        <rFont val="Calibri"/>
        <family val="2"/>
      </rPr>
      <t>i</t>
    </r>
  </si>
  <si>
    <r>
      <t>D</t>
    </r>
    <r>
      <rPr>
        <b/>
        <vertAlign val="subscript"/>
        <sz val="12"/>
        <color rgb="FF000000"/>
        <rFont val="Calibri"/>
        <family val="2"/>
      </rPr>
      <t>1</t>
    </r>
  </si>
  <si>
    <r>
      <t>Q</t>
    </r>
    <r>
      <rPr>
        <b/>
        <vertAlign val="subscript"/>
        <sz val="12"/>
        <color rgb="FF000000"/>
        <rFont val="Calibri"/>
        <family val="2"/>
      </rPr>
      <t>1</t>
    </r>
  </si>
  <si>
    <r>
      <t>Q</t>
    </r>
    <r>
      <rPr>
        <b/>
        <vertAlign val="subscript"/>
        <sz val="12"/>
        <color rgb="FF000000"/>
        <rFont val="Calibri"/>
        <family val="2"/>
      </rPr>
      <t>3</t>
    </r>
  </si>
  <si>
    <r>
      <t>D</t>
    </r>
    <r>
      <rPr>
        <b/>
        <vertAlign val="subscript"/>
        <sz val="12"/>
        <color rgb="FF000000"/>
        <rFont val="Calibri"/>
        <family val="2"/>
      </rPr>
      <t>9</t>
    </r>
  </si>
  <si>
    <r>
      <t xml:space="preserve">Rang </t>
    </r>
    <r>
      <rPr>
        <b/>
        <i/>
        <sz val="11"/>
        <color theme="1"/>
        <rFont val="Calibri"/>
        <family val="2"/>
        <scheme val="minor"/>
      </rPr>
      <t>x</t>
    </r>
    <r>
      <rPr>
        <b/>
        <i/>
        <vertAlign val="subscript"/>
        <sz val="11"/>
        <color theme="1"/>
        <rFont val="Calibri"/>
        <family val="2"/>
        <scheme val="minor"/>
      </rPr>
      <t xml:space="preserve">i </t>
    </r>
  </si>
  <si>
    <r>
      <t xml:space="preserve">Valeur d'un euro en yen , </t>
    </r>
    <r>
      <rPr>
        <b/>
        <i/>
        <sz val="11"/>
        <color theme="1"/>
        <rFont val="Calibri"/>
        <family val="2"/>
        <scheme val="minor"/>
      </rPr>
      <t>y</t>
    </r>
    <r>
      <rPr>
        <b/>
        <i/>
        <vertAlign val="subscript"/>
        <sz val="11"/>
        <color theme="1"/>
        <rFont val="Calibri"/>
        <family val="2"/>
        <scheme val="minor"/>
      </rPr>
      <t xml:space="preserve">i </t>
    </r>
  </si>
  <si>
    <t xml:space="preserve">salaire moyen français en Yen </t>
  </si>
  <si>
    <t xml:space="preserve">dimanche 26 octobre </t>
  </si>
  <si>
    <t>CM</t>
  </si>
  <si>
    <t xml:space="preserve">taux  en %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</si>
</sst>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000"/>
    <numFmt numFmtId="165" formatCode="0.000"/>
  </numFmts>
  <fonts count="20">
    <font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8"/>
      <color rgb="FF0070C0"/>
      <name val="Arial"/>
      <family val="2"/>
    </font>
    <font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</font>
    <font>
      <b/>
      <i/>
      <vertAlign val="subscript"/>
      <sz val="12"/>
      <color rgb="FF000000"/>
      <name val="Calibri"/>
      <family val="2"/>
    </font>
    <font>
      <b/>
      <vertAlign val="subscript"/>
      <sz val="12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2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6" fillId="0" borderId="0" xfId="0" applyFont="1"/>
    <xf numFmtId="0" fontId="9" fillId="0" borderId="0" xfId="0" applyFont="1"/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9" fontId="15" fillId="0" borderId="5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3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left" vertical="center" wrapText="1"/>
    </xf>
  </cellXfs>
  <cellStyles count="4">
    <cellStyle name="Lien hypertexte 2" xfId="1"/>
    <cellStyle name="Millier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837992125984252"/>
                  <c:y val="-3.2724555263925342E-2"/>
                </c:manualLayout>
              </c:layout>
              <c:numFmt formatCode="General" sourceLinked="0"/>
            </c:trendlineLbl>
          </c:trendline>
          <c:xVal>
            <c:numRef>
              <c:f>'[1]BTS Ch3 CCF2 4 cor '!$B$2:$B$26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'[1]BTS Ch3 CCF2 4 cor '!$C$2:$C$26</c:f>
              <c:numCache>
                <c:formatCode>General</c:formatCode>
                <c:ptCount val="25"/>
                <c:pt idx="0">
                  <c:v>140.47720000000001</c:v>
                </c:pt>
                <c:pt idx="1">
                  <c:v>139.87549999999999</c:v>
                </c:pt>
                <c:pt idx="2">
                  <c:v>139.87549999999999</c:v>
                </c:pt>
                <c:pt idx="3">
                  <c:v>139.86019999999999</c:v>
                </c:pt>
                <c:pt idx="4">
                  <c:v>139.7816</c:v>
                </c:pt>
                <c:pt idx="5">
                  <c:v>139.7646</c:v>
                </c:pt>
                <c:pt idx="6">
                  <c:v>139.49850000000001</c:v>
                </c:pt>
                <c:pt idx="7">
                  <c:v>138.6086</c:v>
                </c:pt>
                <c:pt idx="8">
                  <c:v>138.59530000000001</c:v>
                </c:pt>
                <c:pt idx="9">
                  <c:v>138.59530000000001</c:v>
                </c:pt>
                <c:pt idx="10">
                  <c:v>138.74780000000001</c:v>
                </c:pt>
                <c:pt idx="11">
                  <c:v>138.84110000000001</c:v>
                </c:pt>
                <c:pt idx="12">
                  <c:v>138.45179999999999</c:v>
                </c:pt>
                <c:pt idx="13">
                  <c:v>137.6437</c:v>
                </c:pt>
                <c:pt idx="14">
                  <c:v>137.3263</c:v>
                </c:pt>
                <c:pt idx="15">
                  <c:v>137.37389999999999</c:v>
                </c:pt>
                <c:pt idx="16">
                  <c:v>137.37389999999999</c:v>
                </c:pt>
                <c:pt idx="17">
                  <c:v>137.3948</c:v>
                </c:pt>
                <c:pt idx="18">
                  <c:v>137.67859999999999</c:v>
                </c:pt>
                <c:pt idx="19">
                  <c:v>136.86349999999999</c:v>
                </c:pt>
                <c:pt idx="20">
                  <c:v>137.7002</c:v>
                </c:pt>
                <c:pt idx="21">
                  <c:v>136.86099999999999</c:v>
                </c:pt>
                <c:pt idx="22">
                  <c:v>135.95689999999999</c:v>
                </c:pt>
                <c:pt idx="23">
                  <c:v>135.95689999999999</c:v>
                </c:pt>
                <c:pt idx="24">
                  <c:v>135.70050000000001</c:v>
                </c:pt>
              </c:numCache>
            </c:numRef>
          </c:yVal>
        </c:ser>
        <c:axId val="61194624"/>
        <c:axId val="61196160"/>
      </c:scatterChart>
      <c:valAx>
        <c:axId val="61194624"/>
        <c:scaling>
          <c:orientation val="minMax"/>
        </c:scaling>
        <c:axPos val="b"/>
        <c:numFmt formatCode="General" sourceLinked="1"/>
        <c:tickLblPos val="nextTo"/>
        <c:crossAx val="61196160"/>
        <c:crosses val="autoZero"/>
        <c:crossBetween val="midCat"/>
      </c:valAx>
      <c:valAx>
        <c:axId val="61196160"/>
        <c:scaling>
          <c:orientation val="minMax"/>
        </c:scaling>
        <c:axPos val="l"/>
        <c:majorGridlines/>
        <c:numFmt formatCode="General" sourceLinked="1"/>
        <c:tickLblPos val="nextTo"/>
        <c:crossAx val="61194624"/>
        <c:crosses val="autoZero"/>
        <c:crossBetween val="midCat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127635</xdr:colOff>
      <xdr:row>2</xdr:row>
      <xdr:rowOff>104775</xdr:rowOff>
    </xdr:from>
    <xdr:to>
      <xdr:col>7</xdr:col>
      <xdr:colOff>318135</xdr:colOff>
      <xdr:row>15</xdr:row>
      <xdr:rowOff>20955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CAMUS/Desktop/BTS%20Ch3%20CCF2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S Ch3 CCF2 Salaires"/>
      <sheetName val="BTS Ch3 CCF2 taux de change "/>
      <sheetName val="BTS Ch3 CCF2 cor "/>
      <sheetName val="BTS Ch3 CCF2 4 cor "/>
    </sheetNames>
    <sheetDataSet>
      <sheetData sheetId="0" refreshError="1"/>
      <sheetData sheetId="1" refreshError="1"/>
      <sheetData sheetId="2" refreshError="1"/>
      <sheetData sheetId="3">
        <row r="2">
          <cell r="B2">
            <v>1</v>
          </cell>
          <cell r="C2">
            <v>140.47720000000001</v>
          </cell>
        </row>
        <row r="3">
          <cell r="B3">
            <v>2</v>
          </cell>
          <cell r="C3">
            <v>139.87549999999999</v>
          </cell>
        </row>
        <row r="4">
          <cell r="B4">
            <v>3</v>
          </cell>
          <cell r="C4">
            <v>139.87549999999999</v>
          </cell>
        </row>
        <row r="5">
          <cell r="B5">
            <v>4</v>
          </cell>
          <cell r="C5">
            <v>139.86019999999999</v>
          </cell>
        </row>
        <row r="6">
          <cell r="B6">
            <v>5</v>
          </cell>
          <cell r="C6">
            <v>139.7816</v>
          </cell>
        </row>
        <row r="7">
          <cell r="B7">
            <v>6</v>
          </cell>
          <cell r="C7">
            <v>139.7646</v>
          </cell>
        </row>
        <row r="8">
          <cell r="B8">
            <v>7</v>
          </cell>
          <cell r="C8">
            <v>139.49850000000001</v>
          </cell>
        </row>
        <row r="9">
          <cell r="B9">
            <v>8</v>
          </cell>
          <cell r="C9">
            <v>138.6086</v>
          </cell>
        </row>
        <row r="10">
          <cell r="B10">
            <v>9</v>
          </cell>
          <cell r="C10">
            <v>138.59530000000001</v>
          </cell>
        </row>
        <row r="11">
          <cell r="B11">
            <v>10</v>
          </cell>
          <cell r="C11">
            <v>138.59530000000001</v>
          </cell>
        </row>
        <row r="12">
          <cell r="B12">
            <v>11</v>
          </cell>
          <cell r="C12">
            <v>138.74780000000001</v>
          </cell>
        </row>
        <row r="13">
          <cell r="B13">
            <v>12</v>
          </cell>
          <cell r="C13">
            <v>138.84110000000001</v>
          </cell>
        </row>
        <row r="14">
          <cell r="B14">
            <v>13</v>
          </cell>
          <cell r="C14">
            <v>138.45179999999999</v>
          </cell>
        </row>
        <row r="15">
          <cell r="B15">
            <v>14</v>
          </cell>
          <cell r="C15">
            <v>137.6437</v>
          </cell>
        </row>
        <row r="16">
          <cell r="B16">
            <v>15</v>
          </cell>
          <cell r="C16">
            <v>137.3263</v>
          </cell>
        </row>
        <row r="17">
          <cell r="B17">
            <v>16</v>
          </cell>
          <cell r="C17">
            <v>137.37389999999999</v>
          </cell>
        </row>
        <row r="18">
          <cell r="B18">
            <v>17</v>
          </cell>
          <cell r="C18">
            <v>137.37389999999999</v>
          </cell>
        </row>
        <row r="19">
          <cell r="B19">
            <v>18</v>
          </cell>
          <cell r="C19">
            <v>137.3948</v>
          </cell>
        </row>
        <row r="20">
          <cell r="B20">
            <v>19</v>
          </cell>
          <cell r="C20">
            <v>137.67859999999999</v>
          </cell>
        </row>
        <row r="21">
          <cell r="B21">
            <v>20</v>
          </cell>
          <cell r="C21">
            <v>136.86349999999999</v>
          </cell>
        </row>
        <row r="22">
          <cell r="B22">
            <v>21</v>
          </cell>
          <cell r="C22">
            <v>137.7002</v>
          </cell>
        </row>
        <row r="23">
          <cell r="B23">
            <v>22</v>
          </cell>
          <cell r="C23">
            <v>136.86099999999999</v>
          </cell>
        </row>
        <row r="24">
          <cell r="B24">
            <v>23</v>
          </cell>
          <cell r="C24">
            <v>135.95689999999999</v>
          </cell>
        </row>
        <row r="25">
          <cell r="B25">
            <v>24</v>
          </cell>
          <cell r="C25">
            <v>135.95689999999999</v>
          </cell>
        </row>
        <row r="26">
          <cell r="B26">
            <v>25</v>
          </cell>
          <cell r="C26">
            <v>135.70050000000001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/>
  </sheetViews>
  <sheetFormatPr baseColWidth="10" defaultRowHeight="15"/>
  <sheetData>
    <row r="1" spans="1:8" ht="19.5" thickBot="1">
      <c r="A1" s="10" t="s">
        <v>34</v>
      </c>
    </row>
    <row r="2" spans="1:8" s="11" customFormat="1" ht="29.25" customHeight="1">
      <c r="A2" s="29"/>
      <c r="B2" s="12" t="s">
        <v>27</v>
      </c>
      <c r="C2" s="13" t="s">
        <v>29</v>
      </c>
      <c r="D2" s="14"/>
      <c r="E2" s="31"/>
      <c r="F2" s="15" t="s">
        <v>35</v>
      </c>
      <c r="G2" s="13" t="s">
        <v>36</v>
      </c>
      <c r="H2" s="33" t="s">
        <v>37</v>
      </c>
    </row>
    <row r="3" spans="1:8" s="11" customFormat="1" ht="29.25" customHeight="1" thickBot="1">
      <c r="A3" s="30"/>
      <c r="B3" s="17" t="s">
        <v>28</v>
      </c>
      <c r="C3" s="17" t="s">
        <v>30</v>
      </c>
      <c r="D3" s="14"/>
      <c r="E3" s="32"/>
      <c r="F3" s="18" t="s">
        <v>46</v>
      </c>
      <c r="G3" s="17" t="s">
        <v>47</v>
      </c>
      <c r="H3" s="34"/>
    </row>
    <row r="4" spans="1:8" s="11" customFormat="1" ht="29.25" customHeight="1" thickBot="1">
      <c r="A4" s="18" t="s">
        <v>31</v>
      </c>
      <c r="B4" s="20">
        <v>1.39</v>
      </c>
      <c r="C4" s="20">
        <v>114.6</v>
      </c>
      <c r="D4" s="14"/>
      <c r="E4" s="21" t="s">
        <v>38</v>
      </c>
      <c r="F4" s="22">
        <v>1.4</v>
      </c>
      <c r="G4" s="22">
        <v>135.30000000000001</v>
      </c>
      <c r="H4" s="23"/>
    </row>
    <row r="5" spans="1:8" s="11" customFormat="1" ht="29.25" customHeight="1" thickBot="1">
      <c r="A5" s="18" t="s">
        <v>48</v>
      </c>
      <c r="B5" s="20">
        <v>1.45</v>
      </c>
      <c r="C5" s="20">
        <v>156.06</v>
      </c>
      <c r="D5" s="14"/>
      <c r="E5" s="18" t="s">
        <v>39</v>
      </c>
      <c r="F5" s="22"/>
      <c r="G5" s="22">
        <v>165.8</v>
      </c>
      <c r="H5" s="23"/>
    </row>
    <row r="6" spans="1:8" s="11" customFormat="1" ht="29.25" customHeight="1" thickBot="1">
      <c r="A6" s="18" t="s">
        <v>49</v>
      </c>
      <c r="B6" s="20">
        <v>1.89</v>
      </c>
      <c r="C6" s="20">
        <v>175.63499999999999</v>
      </c>
      <c r="D6" s="14"/>
      <c r="E6" s="18" t="s">
        <v>40</v>
      </c>
      <c r="F6" s="22"/>
      <c r="G6" s="22">
        <v>202.7</v>
      </c>
      <c r="H6" s="23"/>
    </row>
    <row r="7" spans="1:8" s="11" customFormat="1" ht="29.25" customHeight="1" thickBot="1">
      <c r="A7" s="18" t="s">
        <v>32</v>
      </c>
      <c r="B7" s="20">
        <v>2.0099999999999998</v>
      </c>
      <c r="C7" s="20">
        <v>229.82400000000001</v>
      </c>
      <c r="D7" s="14"/>
      <c r="E7" s="18" t="s">
        <v>41</v>
      </c>
      <c r="F7" s="22">
        <v>2.4</v>
      </c>
      <c r="G7" s="22">
        <v>258.7</v>
      </c>
      <c r="H7" s="23"/>
    </row>
    <row r="8" spans="1:8" s="11" customFormat="1" ht="29.25" customHeight="1" thickBot="1">
      <c r="A8" s="18" t="s">
        <v>50</v>
      </c>
      <c r="B8" s="20">
        <v>2.78</v>
      </c>
      <c r="C8" s="20">
        <v>287.54599999999999</v>
      </c>
      <c r="D8" s="14"/>
      <c r="E8" s="18" t="s">
        <v>42</v>
      </c>
      <c r="F8" s="22"/>
      <c r="G8" s="22">
        <v>369.2</v>
      </c>
      <c r="H8" s="23"/>
    </row>
    <row r="9" spans="1:8" s="11" customFormat="1" ht="29.25" customHeight="1" thickBot="1">
      <c r="A9" s="18" t="s">
        <v>51</v>
      </c>
      <c r="B9" s="20">
        <v>3.54</v>
      </c>
      <c r="C9" s="20">
        <v>450.9</v>
      </c>
      <c r="D9" s="14"/>
      <c r="E9" s="18" t="s">
        <v>43</v>
      </c>
      <c r="F9" s="22"/>
      <c r="G9" s="22">
        <v>513.70000000000005</v>
      </c>
      <c r="H9" s="23"/>
    </row>
    <row r="10" spans="1:8" s="11" customFormat="1" ht="29.25" customHeight="1" thickBot="1">
      <c r="A10" s="18" t="s">
        <v>33</v>
      </c>
      <c r="B10" s="20">
        <v>4.18</v>
      </c>
      <c r="C10" s="20">
        <v>576.52</v>
      </c>
      <c r="D10" s="14"/>
      <c r="E10" s="25" t="s">
        <v>44</v>
      </c>
      <c r="F10" s="26"/>
      <c r="G10" s="27"/>
      <c r="H10" s="24"/>
    </row>
    <row r="11" spans="1:8" s="11" customFormat="1" ht="29.25" customHeight="1" thickBot="1">
      <c r="A11" s="14"/>
      <c r="B11" s="14"/>
      <c r="C11" s="14"/>
      <c r="D11" s="14"/>
      <c r="E11" s="25" t="s">
        <v>45</v>
      </c>
      <c r="F11" s="26"/>
      <c r="G11" s="27"/>
      <c r="H11" s="24"/>
    </row>
  </sheetData>
  <mergeCells count="3">
    <mergeCell ref="A2:A3"/>
    <mergeCell ref="E2:E3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/>
  </sheetViews>
  <sheetFormatPr baseColWidth="10" defaultRowHeight="15"/>
  <sheetData>
    <row r="1" spans="1:8" ht="19.5" thickBot="1">
      <c r="A1" s="10" t="s">
        <v>34</v>
      </c>
    </row>
    <row r="2" spans="1:8" s="11" customFormat="1" ht="29.25" customHeight="1">
      <c r="A2" s="29"/>
      <c r="B2" s="12" t="s">
        <v>27</v>
      </c>
      <c r="C2" s="13" t="s">
        <v>29</v>
      </c>
      <c r="D2" s="14"/>
      <c r="E2" s="31"/>
      <c r="F2" s="16" t="s">
        <v>35</v>
      </c>
      <c r="G2" s="13" t="s">
        <v>36</v>
      </c>
      <c r="H2" s="33" t="s">
        <v>37</v>
      </c>
    </row>
    <row r="3" spans="1:8" s="11" customFormat="1" ht="29.25" customHeight="1" thickBot="1">
      <c r="A3" s="30"/>
      <c r="B3" s="17" t="s">
        <v>28</v>
      </c>
      <c r="C3" s="17" t="s">
        <v>30</v>
      </c>
      <c r="D3" s="14"/>
      <c r="E3" s="32"/>
      <c r="F3" s="19" t="s">
        <v>46</v>
      </c>
      <c r="G3" s="17" t="s">
        <v>47</v>
      </c>
      <c r="H3" s="34"/>
    </row>
    <row r="4" spans="1:8" s="11" customFormat="1" ht="29.25" customHeight="1" thickBot="1">
      <c r="A4" s="19" t="s">
        <v>31</v>
      </c>
      <c r="B4" s="20">
        <v>1.39</v>
      </c>
      <c r="C4" s="20">
        <v>114.6</v>
      </c>
      <c r="D4" s="14"/>
      <c r="E4" s="21" t="s">
        <v>38</v>
      </c>
      <c r="F4" s="22">
        <v>1.4</v>
      </c>
      <c r="G4" s="22">
        <v>135.30000000000001</v>
      </c>
      <c r="H4" s="23">
        <v>0.1</v>
      </c>
    </row>
    <row r="5" spans="1:8" s="11" customFormat="1" ht="29.25" customHeight="1" thickBot="1">
      <c r="A5" s="19" t="s">
        <v>48</v>
      </c>
      <c r="B5" s="20">
        <v>1.45</v>
      </c>
      <c r="C5" s="20">
        <v>156.06</v>
      </c>
      <c r="D5" s="14"/>
      <c r="E5" s="19" t="s">
        <v>39</v>
      </c>
      <c r="F5" s="22">
        <f>AVERAGE(B5:B6)</f>
        <v>1.67</v>
      </c>
      <c r="G5" s="22">
        <v>165.8</v>
      </c>
      <c r="H5" s="23">
        <v>0.15</v>
      </c>
    </row>
    <row r="6" spans="1:8" s="11" customFormat="1" ht="29.25" customHeight="1" thickBot="1">
      <c r="A6" s="19" t="s">
        <v>49</v>
      </c>
      <c r="B6" s="20">
        <v>1.89</v>
      </c>
      <c r="C6" s="20">
        <v>175.63499999999999</v>
      </c>
      <c r="D6" s="14"/>
      <c r="E6" s="19" t="s">
        <v>40</v>
      </c>
      <c r="F6" s="22">
        <f>AVERAGE(B6:B7)</f>
        <v>1.9499999999999997</v>
      </c>
      <c r="G6" s="22">
        <v>202.7</v>
      </c>
      <c r="H6" s="23">
        <v>0.25</v>
      </c>
    </row>
    <row r="7" spans="1:8" s="11" customFormat="1" ht="29.25" customHeight="1" thickBot="1">
      <c r="A7" s="19" t="s">
        <v>32</v>
      </c>
      <c r="B7" s="20">
        <v>2.0099999999999998</v>
      </c>
      <c r="C7" s="20">
        <v>229.82400000000001</v>
      </c>
      <c r="D7" s="14"/>
      <c r="E7" s="19" t="s">
        <v>41</v>
      </c>
      <c r="F7" s="22">
        <v>2.4</v>
      </c>
      <c r="G7" s="22">
        <v>258.7</v>
      </c>
      <c r="H7" s="23">
        <v>0.25</v>
      </c>
    </row>
    <row r="8" spans="1:8" s="11" customFormat="1" ht="29.25" customHeight="1" thickBot="1">
      <c r="A8" s="19" t="s">
        <v>50</v>
      </c>
      <c r="B8" s="20">
        <v>2.78</v>
      </c>
      <c r="C8" s="20">
        <v>287.54599999999999</v>
      </c>
      <c r="D8" s="14"/>
      <c r="E8" s="19" t="s">
        <v>42</v>
      </c>
      <c r="F8" s="22">
        <f>AVERAGE(B8:B9)</f>
        <v>3.16</v>
      </c>
      <c r="G8" s="22">
        <v>369.2</v>
      </c>
      <c r="H8" s="23">
        <v>0.15</v>
      </c>
    </row>
    <row r="9" spans="1:8" s="11" customFormat="1" ht="29.25" customHeight="1" thickBot="1">
      <c r="A9" s="19" t="s">
        <v>51</v>
      </c>
      <c r="B9" s="20">
        <v>3.54</v>
      </c>
      <c r="C9" s="20">
        <v>450.9</v>
      </c>
      <c r="D9" s="14"/>
      <c r="E9" s="19" t="s">
        <v>43</v>
      </c>
      <c r="F9" s="22">
        <f>AVERAGE(B9:B10)</f>
        <v>3.86</v>
      </c>
      <c r="G9" s="22">
        <v>513.70000000000005</v>
      </c>
      <c r="H9" s="23">
        <v>0.1</v>
      </c>
    </row>
    <row r="10" spans="1:8" s="11" customFormat="1" ht="29.25" customHeight="1" thickBot="1">
      <c r="A10" s="19" t="s">
        <v>33</v>
      </c>
      <c r="B10" s="20">
        <v>4.18</v>
      </c>
      <c r="C10" s="20">
        <v>576.52</v>
      </c>
      <c r="D10" s="14"/>
      <c r="E10" s="25" t="s">
        <v>44</v>
      </c>
      <c r="F10" s="26">
        <f>SUMPRODUCT(F4:F9,H4:H9)</f>
        <v>2.3379999999999996</v>
      </c>
      <c r="G10" s="28">
        <f>SUMPRODUCT(G4:G9,H4:H9)</f>
        <v>260.5</v>
      </c>
      <c r="H10" s="24"/>
    </row>
    <row r="11" spans="1:8" s="11" customFormat="1" ht="29.25" customHeight="1" thickBot="1">
      <c r="A11" s="14"/>
      <c r="B11" s="14"/>
      <c r="C11" s="14"/>
      <c r="D11" s="14"/>
      <c r="E11" s="25" t="s">
        <v>45</v>
      </c>
      <c r="F11" s="26">
        <f>STDEV(F4:F9)</f>
        <v>0.94279725639538647</v>
      </c>
      <c r="G11" s="28">
        <f>STDEVP(G4:G9)</f>
        <v>130.88258945414483</v>
      </c>
      <c r="H11" s="24"/>
    </row>
  </sheetData>
  <mergeCells count="3">
    <mergeCell ref="A2:A3"/>
    <mergeCell ref="E2:E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="110" zoomScaleNormal="110" workbookViewId="0">
      <selection activeCell="D29" sqref="D29"/>
    </sheetView>
  </sheetViews>
  <sheetFormatPr baseColWidth="10" defaultRowHeight="15"/>
  <cols>
    <col min="1" max="1" width="21.7109375" customWidth="1"/>
    <col min="2" max="2" width="11.28515625" style="7" customWidth="1"/>
    <col min="3" max="3" width="19.28515625" style="7" customWidth="1"/>
    <col min="4" max="4" width="28.85546875" customWidth="1"/>
  </cols>
  <sheetData>
    <row r="1" spans="1:4" ht="33">
      <c r="A1" s="35" t="s">
        <v>0</v>
      </c>
      <c r="B1" s="35" t="s">
        <v>52</v>
      </c>
      <c r="C1" s="36" t="s">
        <v>53</v>
      </c>
    </row>
    <row r="2" spans="1:4" ht="15" customHeight="1">
      <c r="A2" s="37" t="s">
        <v>1</v>
      </c>
      <c r="B2" s="38">
        <v>1</v>
      </c>
      <c r="C2" s="39">
        <v>140.47720000000001</v>
      </c>
      <c r="D2" s="1"/>
    </row>
    <row r="3" spans="1:4" ht="15" customHeight="1">
      <c r="A3" s="37" t="s">
        <v>2</v>
      </c>
      <c r="B3" s="40">
        <f>1+B2</f>
        <v>2</v>
      </c>
      <c r="C3" s="39">
        <v>139.87549999999999</v>
      </c>
    </row>
    <row r="4" spans="1:4" ht="15" customHeight="1">
      <c r="A4" s="37" t="s">
        <v>3</v>
      </c>
      <c r="B4" s="40">
        <f t="shared" ref="B4:B26" si="0">1+B3</f>
        <v>3</v>
      </c>
      <c r="C4" s="39">
        <v>139.87549999999999</v>
      </c>
    </row>
    <row r="5" spans="1:4" ht="15" customHeight="1">
      <c r="A5" s="37" t="s">
        <v>4</v>
      </c>
      <c r="B5" s="40">
        <f t="shared" si="0"/>
        <v>4</v>
      </c>
      <c r="C5" s="39">
        <v>139.86019999999999</v>
      </c>
    </row>
    <row r="6" spans="1:4" ht="15" customHeight="1">
      <c r="A6" s="37" t="s">
        <v>5</v>
      </c>
      <c r="B6" s="40">
        <f t="shared" si="0"/>
        <v>5</v>
      </c>
      <c r="C6" s="39">
        <v>139.7816</v>
      </c>
      <c r="D6" s="2"/>
    </row>
    <row r="7" spans="1:4" ht="15" customHeight="1">
      <c r="A7" s="37" t="s">
        <v>6</v>
      </c>
      <c r="B7" s="40">
        <f t="shared" si="0"/>
        <v>6</v>
      </c>
      <c r="C7" s="39">
        <v>139.7646</v>
      </c>
    </row>
    <row r="8" spans="1:4" ht="15" customHeight="1">
      <c r="A8" s="37" t="s">
        <v>7</v>
      </c>
      <c r="B8" s="40">
        <f t="shared" si="0"/>
        <v>7</v>
      </c>
      <c r="C8" s="39">
        <v>139.49850000000001</v>
      </c>
    </row>
    <row r="9" spans="1:4" ht="15" customHeight="1">
      <c r="A9" s="37" t="s">
        <v>8</v>
      </c>
      <c r="B9" s="40">
        <f t="shared" si="0"/>
        <v>8</v>
      </c>
      <c r="C9" s="39">
        <v>138.6086</v>
      </c>
    </row>
    <row r="10" spans="1:4" ht="15" customHeight="1">
      <c r="A10" s="37" t="s">
        <v>9</v>
      </c>
      <c r="B10" s="40">
        <f t="shared" si="0"/>
        <v>9</v>
      </c>
      <c r="C10" s="39">
        <v>138.59530000000001</v>
      </c>
    </row>
    <row r="11" spans="1:4" ht="15" customHeight="1">
      <c r="A11" s="37" t="s">
        <v>10</v>
      </c>
      <c r="B11" s="40">
        <f t="shared" si="0"/>
        <v>10</v>
      </c>
      <c r="C11" s="39">
        <v>138.59530000000001</v>
      </c>
    </row>
    <row r="12" spans="1:4" ht="15" customHeight="1">
      <c r="A12" s="37" t="s">
        <v>11</v>
      </c>
      <c r="B12" s="40">
        <f t="shared" si="0"/>
        <v>11</v>
      </c>
      <c r="C12" s="39">
        <v>138.74780000000001</v>
      </c>
    </row>
    <row r="13" spans="1:4" ht="15" customHeight="1">
      <c r="A13" s="37" t="s">
        <v>12</v>
      </c>
      <c r="B13" s="40">
        <f t="shared" si="0"/>
        <v>12</v>
      </c>
      <c r="C13" s="39">
        <v>138.84110000000001</v>
      </c>
    </row>
    <row r="14" spans="1:4" ht="15" customHeight="1">
      <c r="A14" s="37" t="s">
        <v>13</v>
      </c>
      <c r="B14" s="40">
        <f t="shared" si="0"/>
        <v>13</v>
      </c>
      <c r="C14" s="39">
        <v>138.45179999999999</v>
      </c>
    </row>
    <row r="15" spans="1:4" ht="15" customHeight="1">
      <c r="A15" s="37" t="s">
        <v>14</v>
      </c>
      <c r="B15" s="40">
        <f t="shared" si="0"/>
        <v>14</v>
      </c>
      <c r="C15" s="39">
        <v>137.6437</v>
      </c>
    </row>
    <row r="16" spans="1:4" ht="15" customHeight="1">
      <c r="A16" s="37" t="s">
        <v>15</v>
      </c>
      <c r="B16" s="40">
        <f t="shared" si="0"/>
        <v>15</v>
      </c>
      <c r="C16" s="39">
        <v>137.3263</v>
      </c>
    </row>
    <row r="17" spans="1:4" ht="15" customHeight="1">
      <c r="A17" s="37" t="s">
        <v>16</v>
      </c>
      <c r="B17" s="40">
        <f t="shared" si="0"/>
        <v>16</v>
      </c>
      <c r="C17" s="39">
        <v>137.37389999999999</v>
      </c>
    </row>
    <row r="18" spans="1:4" ht="15" customHeight="1">
      <c r="A18" s="37" t="s">
        <v>17</v>
      </c>
      <c r="B18" s="40">
        <f t="shared" si="0"/>
        <v>17</v>
      </c>
      <c r="C18" s="39">
        <v>137.37389999999999</v>
      </c>
    </row>
    <row r="19" spans="1:4" ht="15" customHeight="1">
      <c r="A19" s="37" t="s">
        <v>18</v>
      </c>
      <c r="B19" s="40">
        <f t="shared" si="0"/>
        <v>18</v>
      </c>
      <c r="C19" s="39">
        <v>137.3948</v>
      </c>
    </row>
    <row r="20" spans="1:4" ht="15" customHeight="1">
      <c r="A20" s="37" t="s">
        <v>19</v>
      </c>
      <c r="B20" s="40">
        <f t="shared" si="0"/>
        <v>19</v>
      </c>
      <c r="C20" s="39">
        <v>137.67859999999999</v>
      </c>
    </row>
    <row r="21" spans="1:4" ht="15" customHeight="1">
      <c r="A21" s="37" t="s">
        <v>20</v>
      </c>
      <c r="B21" s="40">
        <f t="shared" si="0"/>
        <v>20</v>
      </c>
      <c r="C21" s="39">
        <v>136.86349999999999</v>
      </c>
    </row>
    <row r="22" spans="1:4" ht="15" customHeight="1">
      <c r="A22" s="37" t="s">
        <v>21</v>
      </c>
      <c r="B22" s="40">
        <f t="shared" si="0"/>
        <v>21</v>
      </c>
      <c r="C22" s="39">
        <v>137.7002</v>
      </c>
    </row>
    <row r="23" spans="1:4" ht="15" customHeight="1">
      <c r="A23" s="37" t="s">
        <v>22</v>
      </c>
      <c r="B23" s="40">
        <f t="shared" si="0"/>
        <v>22</v>
      </c>
      <c r="C23" s="39">
        <v>136.86099999999999</v>
      </c>
    </row>
    <row r="24" spans="1:4" ht="15" customHeight="1">
      <c r="A24" s="37" t="s">
        <v>23</v>
      </c>
      <c r="B24" s="40">
        <f t="shared" si="0"/>
        <v>23</v>
      </c>
      <c r="C24" s="39">
        <v>135.95689999999999</v>
      </c>
    </row>
    <row r="25" spans="1:4" ht="15" customHeight="1">
      <c r="A25" s="37" t="s">
        <v>24</v>
      </c>
      <c r="B25" s="40">
        <f t="shared" si="0"/>
        <v>24</v>
      </c>
      <c r="C25" s="39">
        <v>135.95689999999999</v>
      </c>
    </row>
    <row r="26" spans="1:4" ht="15" customHeight="1">
      <c r="A26" s="43" t="s">
        <v>25</v>
      </c>
      <c r="B26" s="40">
        <f t="shared" si="0"/>
        <v>25</v>
      </c>
      <c r="C26" s="39">
        <v>135.70050000000001</v>
      </c>
      <c r="D26" s="1"/>
    </row>
    <row r="27" spans="1:4" ht="15" customHeight="1">
      <c r="A27" s="3"/>
      <c r="B27" s="4"/>
      <c r="C27" s="4"/>
      <c r="D27" s="1"/>
    </row>
    <row r="28" spans="1:4">
      <c r="A28" s="5"/>
      <c r="B28" s="6"/>
    </row>
    <row r="29" spans="1:4">
      <c r="A29" t="s">
        <v>26</v>
      </c>
      <c r="D29" s="8"/>
    </row>
    <row r="30" spans="1:4">
      <c r="D3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="110" zoomScaleNormal="110" workbookViewId="0"/>
  </sheetViews>
  <sheetFormatPr baseColWidth="10" defaultRowHeight="15"/>
  <cols>
    <col min="1" max="1" width="24.85546875" customWidth="1"/>
    <col min="2" max="2" width="11.5703125" style="7" customWidth="1"/>
    <col min="3" max="3" width="18" style="7" customWidth="1"/>
    <col min="4" max="4" width="28.85546875" customWidth="1"/>
  </cols>
  <sheetData>
    <row r="1" spans="1:4" ht="32.25" customHeight="1">
      <c r="A1" s="35" t="s">
        <v>0</v>
      </c>
      <c r="B1" s="35" t="s">
        <v>52</v>
      </c>
      <c r="C1" s="36" t="s">
        <v>53</v>
      </c>
      <c r="D1" t="s">
        <v>54</v>
      </c>
    </row>
    <row r="2" spans="1:4" ht="15" customHeight="1">
      <c r="A2" s="37" t="s">
        <v>1</v>
      </c>
      <c r="B2" s="38">
        <v>1</v>
      </c>
      <c r="C2" s="39">
        <v>140.47720000000001</v>
      </c>
      <c r="D2" s="1">
        <f>C2*2.34</f>
        <v>328.71664800000002</v>
      </c>
    </row>
    <row r="3" spans="1:4" ht="15" customHeight="1">
      <c r="A3" s="37" t="s">
        <v>2</v>
      </c>
      <c r="B3" s="40">
        <f>1+B2</f>
        <v>2</v>
      </c>
      <c r="C3" s="39">
        <v>139.87549999999999</v>
      </c>
    </row>
    <row r="4" spans="1:4" ht="15" customHeight="1">
      <c r="A4" s="37" t="s">
        <v>3</v>
      </c>
      <c r="B4" s="40">
        <f t="shared" ref="B4:B26" si="0">1+B3</f>
        <v>3</v>
      </c>
      <c r="C4" s="39">
        <v>139.87549999999999</v>
      </c>
    </row>
    <row r="5" spans="1:4" ht="15" customHeight="1">
      <c r="A5" s="37" t="s">
        <v>4</v>
      </c>
      <c r="B5" s="40">
        <f t="shared" si="0"/>
        <v>4</v>
      </c>
      <c r="C5" s="39">
        <v>139.86019999999999</v>
      </c>
    </row>
    <row r="6" spans="1:4" ht="15" customHeight="1">
      <c r="A6" s="37" t="s">
        <v>5</v>
      </c>
      <c r="B6" s="40">
        <f t="shared" si="0"/>
        <v>5</v>
      </c>
      <c r="C6" s="39">
        <v>139.7816</v>
      </c>
    </row>
    <row r="7" spans="1:4" ht="15" customHeight="1">
      <c r="A7" s="37" t="s">
        <v>6</v>
      </c>
      <c r="B7" s="40">
        <f t="shared" si="0"/>
        <v>6</v>
      </c>
      <c r="C7" s="39">
        <v>139.7646</v>
      </c>
    </row>
    <row r="8" spans="1:4" ht="15" customHeight="1">
      <c r="A8" s="37" t="s">
        <v>7</v>
      </c>
      <c r="B8" s="40">
        <f t="shared" si="0"/>
        <v>7</v>
      </c>
      <c r="C8" s="39">
        <v>139.49850000000001</v>
      </c>
    </row>
    <row r="9" spans="1:4" ht="15" customHeight="1">
      <c r="A9" s="37" t="s">
        <v>8</v>
      </c>
      <c r="B9" s="40">
        <f t="shared" si="0"/>
        <v>8</v>
      </c>
      <c r="C9" s="39">
        <v>138.6086</v>
      </c>
    </row>
    <row r="10" spans="1:4" ht="15" customHeight="1">
      <c r="A10" s="37" t="s">
        <v>9</v>
      </c>
      <c r="B10" s="40">
        <f t="shared" si="0"/>
        <v>9</v>
      </c>
      <c r="C10" s="39">
        <v>138.59530000000001</v>
      </c>
    </row>
    <row r="11" spans="1:4" ht="15" customHeight="1">
      <c r="A11" s="37" t="s">
        <v>10</v>
      </c>
      <c r="B11" s="40">
        <f t="shared" si="0"/>
        <v>10</v>
      </c>
      <c r="C11" s="39">
        <v>138.59530000000001</v>
      </c>
    </row>
    <row r="12" spans="1:4" ht="15" customHeight="1">
      <c r="A12" s="37" t="s">
        <v>11</v>
      </c>
      <c r="B12" s="40">
        <f t="shared" si="0"/>
        <v>11</v>
      </c>
      <c r="C12" s="39">
        <v>138.74780000000001</v>
      </c>
    </row>
    <row r="13" spans="1:4" ht="15" customHeight="1">
      <c r="A13" s="37" t="s">
        <v>12</v>
      </c>
      <c r="B13" s="40">
        <f t="shared" si="0"/>
        <v>12</v>
      </c>
      <c r="C13" s="39">
        <v>138.84110000000001</v>
      </c>
    </row>
    <row r="14" spans="1:4" ht="15" customHeight="1">
      <c r="A14" s="37" t="s">
        <v>13</v>
      </c>
      <c r="B14" s="40">
        <f t="shared" si="0"/>
        <v>13</v>
      </c>
      <c r="C14" s="39">
        <v>138.45179999999999</v>
      </c>
    </row>
    <row r="15" spans="1:4" ht="15" customHeight="1">
      <c r="A15" s="37" t="s">
        <v>14</v>
      </c>
      <c r="B15" s="40">
        <f t="shared" si="0"/>
        <v>14</v>
      </c>
      <c r="C15" s="39">
        <v>137.6437</v>
      </c>
    </row>
    <row r="16" spans="1:4" ht="15" customHeight="1">
      <c r="A16" s="37" t="s">
        <v>15</v>
      </c>
      <c r="B16" s="40">
        <f t="shared" si="0"/>
        <v>15</v>
      </c>
      <c r="C16" s="39">
        <v>137.3263</v>
      </c>
    </row>
    <row r="17" spans="1:4" ht="15" customHeight="1">
      <c r="A17" s="37" t="s">
        <v>16</v>
      </c>
      <c r="B17" s="40">
        <f t="shared" si="0"/>
        <v>16</v>
      </c>
      <c r="C17" s="39">
        <v>137.37389999999999</v>
      </c>
    </row>
    <row r="18" spans="1:4" ht="15" customHeight="1">
      <c r="A18" s="37" t="s">
        <v>17</v>
      </c>
      <c r="B18" s="40">
        <f t="shared" si="0"/>
        <v>17</v>
      </c>
      <c r="C18" s="39">
        <v>137.37389999999999</v>
      </c>
    </row>
    <row r="19" spans="1:4" ht="15" customHeight="1">
      <c r="A19" s="37" t="s">
        <v>18</v>
      </c>
      <c r="B19" s="40">
        <f t="shared" si="0"/>
        <v>18</v>
      </c>
      <c r="C19" s="39">
        <v>137.3948</v>
      </c>
    </row>
    <row r="20" spans="1:4" ht="15" customHeight="1">
      <c r="A20" s="37" t="s">
        <v>19</v>
      </c>
      <c r="B20" s="40">
        <f t="shared" si="0"/>
        <v>19</v>
      </c>
      <c r="C20" s="39">
        <v>137.67859999999999</v>
      </c>
    </row>
    <row r="21" spans="1:4" ht="15" customHeight="1">
      <c r="A21" s="37" t="s">
        <v>20</v>
      </c>
      <c r="B21" s="40">
        <f t="shared" si="0"/>
        <v>20</v>
      </c>
      <c r="C21" s="39">
        <v>136.86349999999999</v>
      </c>
    </row>
    <row r="22" spans="1:4" ht="15" customHeight="1">
      <c r="A22" s="37" t="s">
        <v>21</v>
      </c>
      <c r="B22" s="40">
        <f t="shared" si="0"/>
        <v>21</v>
      </c>
      <c r="C22" s="39">
        <v>137.7002</v>
      </c>
    </row>
    <row r="23" spans="1:4" ht="15" customHeight="1">
      <c r="A23" s="37" t="s">
        <v>22</v>
      </c>
      <c r="B23" s="40">
        <f t="shared" si="0"/>
        <v>22</v>
      </c>
      <c r="C23" s="39">
        <v>136.86099999999999</v>
      </c>
    </row>
    <row r="24" spans="1:4" ht="15" customHeight="1">
      <c r="A24" s="37" t="s">
        <v>23</v>
      </c>
      <c r="B24" s="40">
        <f t="shared" si="0"/>
        <v>23</v>
      </c>
      <c r="C24" s="39">
        <v>135.95689999999999</v>
      </c>
    </row>
    <row r="25" spans="1:4" ht="15" customHeight="1">
      <c r="A25" s="37" t="s">
        <v>24</v>
      </c>
      <c r="B25" s="40">
        <f t="shared" si="0"/>
        <v>24</v>
      </c>
      <c r="C25" s="39">
        <v>135.95689999999999</v>
      </c>
    </row>
    <row r="26" spans="1:4" ht="15" customHeight="1">
      <c r="A26" s="43" t="s">
        <v>25</v>
      </c>
      <c r="B26" s="40">
        <f t="shared" si="0"/>
        <v>25</v>
      </c>
      <c r="C26" s="39">
        <v>135.70050000000001</v>
      </c>
      <c r="D26" s="1"/>
    </row>
    <row r="27" spans="1:4" ht="15" customHeight="1">
      <c r="A27" s="41" t="s">
        <v>55</v>
      </c>
      <c r="B27" s="42">
        <v>39</v>
      </c>
      <c r="C27" s="42">
        <f>FORECAST(B27,C2:C26,B2:B26)</f>
        <v>133.529302</v>
      </c>
      <c r="D27" s="1">
        <f>C27*2.34</f>
        <v>312.45856667999999</v>
      </c>
    </row>
    <row r="28" spans="1:4">
      <c r="A28" s="5"/>
      <c r="B28" s="6"/>
    </row>
    <row r="29" spans="1:4">
      <c r="C29" s="7" t="s">
        <v>56</v>
      </c>
      <c r="D29" s="8">
        <f>D27/D2</f>
        <v>0.95054074255466359</v>
      </c>
    </row>
    <row r="30" spans="1:4">
      <c r="C30" s="7" t="s">
        <v>57</v>
      </c>
      <c r="D30" s="9">
        <f>-(1-D29)*100</f>
        <v>-4.9459257445336409</v>
      </c>
    </row>
    <row r="32" spans="1:4">
      <c r="A32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3 étudiant</vt:lpstr>
      <vt:lpstr>3 corrigé</vt:lpstr>
      <vt:lpstr>4 étudiant</vt:lpstr>
      <vt:lpstr>4 corrigé</vt:lpstr>
    </vt:vector>
  </TitlesOfParts>
  <Company>Utilisateur Microsoft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RM</dc:creator>
  <cp:lastModifiedBy>VCAMUS</cp:lastModifiedBy>
  <dcterms:created xsi:type="dcterms:W3CDTF">2015-04-02T16:52:22Z</dcterms:created>
  <dcterms:modified xsi:type="dcterms:W3CDTF">2015-06-01T13:27:08Z</dcterms:modified>
</cp:coreProperties>
</file>